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Petunjuk" sheetId="1" state="visible" r:id="rId3"/>
    <sheet name="Rekonsiliasi" sheetId="2" state="visible" r:id="rId4"/>
    <sheet name="Matriks Akun" sheetId="3" state="visible" r:id="rId5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<sst xmlns="http://schemas.openxmlformats.org/spreadsheetml/2006/main" count="88" uniqueCount="83">
  <si>
    <t xml:space="preserve">Template Rekonsiliasi PPh Pasal 22 Marketplace (untuk tim pajak dan akuntansi)</t>
  </si>
  <si>
    <t xml:space="preserve">Template contoh dari artikel Mekari. Bukan dokumen resmi DJP dan bukan pengganti nasihat pajak.</t>
  </si>
  <si>
    <t xml:space="preserve">Tujuan</t>
  </si>
  <si>
    <t xml:space="preserve">Mencocokkan data marketplace dengan pembukuan setiap bulan sebelum tutup buku, sesuai lima pencocokan di artikel Mekari Jurnal.</t>
  </si>
  <si>
    <t xml:space="preserve">Cara pakai</t>
  </si>
  <si>
    <t xml:space="preserve">1) Buka sheet "Rekonsiliasi", isi periode dan nama penyusun. 2) Isi Nilai A (sumber pertama) dan Nilai B (pembanding) untuk tiap pencocokan, dalam rupiah. 3) Selisih dan status terhitung otomatis; jelaskan setiap selisih di kolom penjelasan. 4) Reviewer menandatangani di bagian bawah. 5) Sheet "Matriks Akun" mencatat akun toko, NPWP/NIK, dokumen, dan tanggal kirim.</t>
  </si>
  <si>
    <t xml:space="preserve">Baris 5</t>
  </si>
  <si>
    <t xml:space="preserve">Pencocokan 5 membandingkan omzet kumulatif dengan batas Rp500 juta. Batas itu berlaku bagi orang pribadi (PMK 37/2025 Pasal 6). Bila lewat, surat pernyataan "melebihi" harus terkirim sebelum bulan itu berakhir. Ambang peringatan 80% adalah saran praktik, bukan ketentuan; ubah di sel isian.</t>
  </si>
  <si>
    <t xml:space="preserve">Dasar</t>
  </si>
  <si>
    <t xml:space="preserve">Invoice marketplace dan dokumen pembetulan atau pembatalan berkedudukan sebagai bukti pungut (PMK 37/2025 Pasal 12 dan 13). Pemungutan oleh marketplace yang ditunjuk berlaku sejak 1 Oktober 2026 menurut SP-23/2026 DJP.</t>
  </si>
  <si>
    <t xml:space="preserve">Batasan</t>
  </si>
  <si>
    <t xml:space="preserve">Template ini alat bantu pencatatan internal. Surat pernyataan dan SKB memakai format dan tata cara resmi DJP (PMK 37/2025; PER-15/PJ/2025), bukan template ini. Pastikan status pajak dan isi dokumen dengan KPP atau konsultan pajak. Angka contoh bersifat ilustrasi, bukan data usaha nyata.</t>
  </si>
  <si>
    <t xml:space="preserve">Sel isian</t>
  </si>
  <si>
    <t xml:space="preserve">Latar kuning muda = diisi pengguna. Teks abu-abu miring = baris contoh (tidak ikut dihitung; boleh dihapus).</t>
  </si>
  <si>
    <t xml:space="preserve">Rekonsiliasi Bulanan PPh Pasal 22 Marketplace</t>
  </si>
  <si>
    <t xml:space="preserve">Lakukan sebelum tutup buku; simpan bersama lembar yang ditandatangani reviewer.</t>
  </si>
  <si>
    <t xml:space="preserve">Perusahaan / pemilik usaha</t>
  </si>
  <si>
    <t xml:space="preserve">Periode (mis. Oktober 2026)</t>
  </si>
  <si>
    <t xml:space="preserve">Toleransi selisih (Rp)</t>
  </si>
  <si>
    <t xml:space="preserve">Batas omzet (Rp)</t>
  </si>
  <si>
    <t xml:space="preserve">Ambang peringatan (saran praktik)</t>
  </si>
  <si>
    <t xml:space="preserve">No</t>
  </si>
  <si>
    <t xml:space="preserve">Pencocokan</t>
  </si>
  <si>
    <t xml:space="preserve">Sumber A</t>
  </si>
  <si>
    <t xml:space="preserve">Nilai A (Rp)</t>
  </si>
  <si>
    <t xml:space="preserve">Sumber B (pembanding)</t>
  </si>
  <si>
    <t xml:space="preserve">Nilai B (Rp)</t>
  </si>
  <si>
    <t xml:space="preserve">Selisih (A − B)</t>
  </si>
  <si>
    <t xml:space="preserve">Status</t>
  </si>
  <si>
    <t xml:space="preserve">Penjelasan selisih</t>
  </si>
  <si>
    <t xml:space="preserve">Yang dicari</t>
  </si>
  <si>
    <t xml:space="preserve">Contoh</t>
  </si>
  <si>
    <t xml:space="preserve">Invoice (bukti pungut) vs akun PPh 22</t>
  </si>
  <si>
    <t xml:space="preserve">Invoice marketplace</t>
  </si>
  <si>
    <t xml:space="preserve">Akun PPh 22 buku besar</t>
  </si>
  <si>
    <t xml:space="preserve">Tidak ada selisih</t>
  </si>
  <si>
    <t xml:space="preserve">Pungutan belum dicatat atau salah akun</t>
  </si>
  <si>
    <t xml:space="preserve">Laporan penjualan marketplace vs buku penjualan</t>
  </si>
  <si>
    <t xml:space="preserve">Laporan penjualan marketplace</t>
  </si>
  <si>
    <t xml:space="preserve">Buku penjualan</t>
  </si>
  <si>
    <t xml:space="preserve">Order terlewat atau tercatat dua kali</t>
  </si>
  <si>
    <t xml:space="preserve">Invoice (bukti pungut) vs akun PPh 22 di buku besar</t>
  </si>
  <si>
    <t xml:space="preserve">Total PPh 22 pada invoice</t>
  </si>
  <si>
    <t xml:space="preserve">Akun PPh 22 di buku besar</t>
  </si>
  <si>
    <t xml:space="preserve">Dokumen pembatalan dan pembetulan vs retur di buku</t>
  </si>
  <si>
    <t xml:space="preserve">Dokumen pembatalan/pembetulan</t>
  </si>
  <si>
    <t xml:space="preserve">Retur di buku</t>
  </si>
  <si>
    <t xml:space="preserve">Pajak yang berubah mengikuti koreksi</t>
  </si>
  <si>
    <t xml:space="preserve">Laporan penyelesaian dana vs mutasi bank</t>
  </si>
  <si>
    <t xml:space="preserve">Laporan penyelesaian dana</t>
  </si>
  <si>
    <t xml:space="preserve">Mutasi bank</t>
  </si>
  <si>
    <t xml:space="preserve">Selisih biaya, retur, atau pencairan tertunda</t>
  </si>
  <si>
    <t xml:space="preserve">Omzet kumulatif per NPWP/NIK vs batas Rp500 juta</t>
  </si>
  <si>
    <t xml:space="preserve">Omzet kumulatif Tahun Pajak berjalan (peredaran bruto, sebelum diskon)</t>
  </si>
  <si>
    <t xml:space="preserve">Batas omzet</t>
  </si>
  <si>
    <t xml:space="preserve">Bulan batas pengiriman surat pernyataan</t>
  </si>
  <si>
    <t xml:space="preserve">Catatan baris 5: kolom Selisih = sisa ruang terhadap batas (negatif = sudah lewat).</t>
  </si>
  <si>
    <t xml:space="preserve">Disiapkan oleh</t>
  </si>
  <si>
    <t xml:space="preserve">Direview oleh</t>
  </si>
  <si>
    <t xml:space="preserve">Tanggal</t>
  </si>
  <si>
    <t xml:space="preserve">Matriks Akun Toko × Entitas × NPWP/NIK × Dokumen × Tanggal Kirim</t>
  </si>
  <si>
    <t xml:space="preserve">Satu baris per akun toko marketplace. Minta persetujuan tertulis setiap status dokumen berubah (saran praktik).</t>
  </si>
  <si>
    <t xml:space="preserve">Akun toko / nama toko</t>
  </si>
  <si>
    <t xml:space="preserve">Marketplace</t>
  </si>
  <si>
    <t xml:space="preserve">Entitas / pemilik</t>
  </si>
  <si>
    <t xml:space="preserve">NPWP / NIK</t>
  </si>
  <si>
    <t xml:space="preserve">Bentuk usaha</t>
  </si>
  <si>
    <t xml:space="preserve">Dokumen dikirim</t>
  </si>
  <si>
    <t xml:space="preserve">Tahun Pajak</t>
  </si>
  <si>
    <t xml:space="preserve">Tanggal kirim</t>
  </si>
  <si>
    <t xml:space="preserve">Tanggal kirim ulang berikutnya</t>
  </si>
  <si>
    <t xml:space="preserve">Penandatangan berwenang</t>
  </si>
  <si>
    <t xml:space="preserve">Status persetujuan</t>
  </si>
  <si>
    <t xml:space="preserve">Catatan</t>
  </si>
  <si>
    <t xml:space="preserve">Toko Contoh Official</t>
  </si>
  <si>
    <t xml:space="preserve">Marketplace A</t>
  </si>
  <si>
    <t xml:space="preserve">Budi Santoso</t>
  </si>
  <si>
    <t xml:space="preserve">0000000000000000</t>
  </si>
  <si>
    <t xml:space="preserve">Orang pribadi</t>
  </si>
  <si>
    <t xml:space="preserve">Surat pernyataan (omzet tidak melebihi Rp500 juta)</t>
  </si>
  <si>
    <t xml:space="preserve">Disetujui</t>
  </si>
  <si>
    <t xml:space="preserve">Contoh isian; hapus baris ini</t>
  </si>
  <si>
    <t xml:space="preserve">Tanggal kirim ulang diasumsikan awal tahun kalender berikutnya (Tahun Pajak = tahun kalender). Surat pernyataan dikirim ulang tiap awal Tahun Pajak; sesuaikan bila Tahun Pajak usaha berbeda.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</si>
</sst>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#,##0;\(#,##0\);\-"/>
    <numFmt numFmtId="166" formatCode="0%"/>
    <numFmt numFmtId="167" formatCode="dd\ mmm\ yyyy"/>
    <numFmt numFmtId="168" formatCode="@"/>
  </numFmts>
  <fonts count="12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4"/>
      <color rgb="FF0A2A66"/>
      <name val="Arial"/>
      <family val="0"/>
      <charset val="1"/>
    </font>
    <font>
      <sz val="9"/>
      <color rgb="FF6B7280"/>
      <name val="Arial"/>
      <family val="0"/>
      <charset val="1"/>
    </font>
    <font>
      <b val="true"/>
      <sz val="10"/>
      <color rgb="FF0A2A66"/>
      <name val="Arial"/>
      <family val="0"/>
      <charset val="1"/>
    </font>
    <font>
      <sz val="10"/>
      <name val="Arial"/>
      <family val="0"/>
      <charset val="1"/>
    </font>
    <font>
      <b val="true"/>
      <sz val="10"/>
      <name val="Arial"/>
      <family val="0"/>
      <charset val="1"/>
    </font>
    <font>
      <b val="true"/>
      <sz val="10"/>
      <color rgb="FFFFFFFF"/>
      <name val="Arial"/>
      <family val="0"/>
      <charset val="1"/>
    </font>
    <font>
      <i val="true"/>
      <sz val="10"/>
      <color rgb="FF6B7280"/>
      <name val="Arial"/>
      <family val="0"/>
      <charset val="1"/>
    </font>
    <font>
      <sz val="10"/>
      <color rgb="FF000000"/>
      <name val="Arial"/>
      <family val="0"/>
      <charset val="1"/>
    </font>
  </fonts>
  <fills count="4">
    <fill>
      <patternFill patternType="none"/>
    </fill>
    <fill>
      <patternFill patternType="gray125"/>
    </fill>
    <fill>
      <patternFill patternType="solid">
        <fgColor rgb="FFFFF8DC"/>
        <bgColor rgb="FFFFF1C2"/>
      </patternFill>
    </fill>
    <fill>
      <patternFill patternType="solid">
        <fgColor rgb="FF1560E8"/>
        <bgColor rgb="FF3366FF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B7CEF8"/>
      </left>
      <right style="thin">
        <color rgb="FFB7CEF8"/>
      </right>
      <top style="thin">
        <color rgb="FFB7CEF8"/>
      </top>
      <bottom style="thin">
        <color rgb="FFB7CEF8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3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7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8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7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7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9" fillId="3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0" fillId="0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5" fontId="10" fillId="0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11" fillId="0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5" fontId="11" fillId="2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5" fontId="11" fillId="0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11" fillId="2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0" fillId="2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10" fillId="0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8" fontId="11" fillId="2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7" fontId="11" fillId="2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7" fontId="11" fillId="0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2">
    <dxf>
      <font>
        <name val="Arial"/>
        <charset val="1"/>
        <family val="0"/>
        <b val="1"/>
        <color rgb="FF0A2A66"/>
        <sz val="10"/>
      </font>
      <fill>
        <patternFill>
          <bgColor rgb="FFFFD166"/>
        </patternFill>
      </fill>
    </dxf>
    <dxf>
      <fill>
        <patternFill>
          <bgColor rgb="FFFFF1C2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8DC"/>
      <rgbColor rgb="FFCCFFFF"/>
      <rgbColor rgb="FF660066"/>
      <rgbColor rgb="FFFF8080"/>
      <rgbColor rgb="FF1560E8"/>
      <rgbColor rgb="FFB7CEF8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1C2"/>
      <rgbColor rgb="FF99CCFF"/>
      <rgbColor rgb="FFFF99CC"/>
      <rgbColor rgb="FFCC99FF"/>
      <rgbColor rgb="FFFFD166"/>
      <rgbColor rgb="FF3366FF"/>
      <rgbColor rgb="FF33CCCC"/>
      <rgbColor rgb="FF99CC00"/>
      <rgbColor rgb="FFFFCC00"/>
      <rgbColor rgb="FFFF9900"/>
      <rgbColor rgb="FFFF6600"/>
      <rgbColor rgb="FF6B7280"/>
      <rgbColor rgb="FF969696"/>
      <rgbColor rgb="FF0A2A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B10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6"/>
    <col collapsed="false" customWidth="true" hidden="false" outlineLevel="0" max="2" min="2" style="0" width="95"/>
  </cols>
  <sheetData>
    <row r="1" customFormat="false" ht="17.35" hidden="false" customHeight="false" outlineLevel="0" collapsed="false">
      <c r="A1" s="1" t="s">
        <v>0</v>
      </c>
    </row>
    <row r="2" customFormat="false" ht="15" hidden="false" customHeight="false" outlineLevel="0" collapsed="false">
      <c r="A2" s="2" t="s">
        <v>1</v>
      </c>
    </row>
    <row r="4" customFormat="false" ht="23.85" hidden="false" customHeight="false" outlineLevel="0" collapsed="false">
      <c r="A4" s="3" t="s">
        <v>2</v>
      </c>
      <c r="B4" s="4" t="s">
        <v>3</v>
      </c>
    </row>
    <row r="5" customFormat="false" ht="46.25" hidden="false" customHeight="false" outlineLevel="0" collapsed="false">
      <c r="A5" s="3" t="s">
        <v>4</v>
      </c>
      <c r="B5" s="4" t="s">
        <v>5</v>
      </c>
    </row>
    <row r="6" customFormat="false" ht="35.05" hidden="false" customHeight="false" outlineLevel="0" collapsed="false">
      <c r="A6" s="3" t="s">
        <v>6</v>
      </c>
      <c r="B6" s="4" t="s">
        <v>7</v>
      </c>
    </row>
    <row r="7" customFormat="false" ht="35.05" hidden="false" customHeight="false" outlineLevel="0" collapsed="false">
      <c r="A7" s="3" t="s">
        <v>8</v>
      </c>
      <c r="B7" s="4" t="s">
        <v>9</v>
      </c>
    </row>
    <row r="8" customFormat="false" ht="35.05" hidden="false" customHeight="false" outlineLevel="0" collapsed="false">
      <c r="A8" s="3" t="s">
        <v>10</v>
      </c>
      <c r="B8" s="4" t="s">
        <v>11</v>
      </c>
    </row>
    <row r="10" customFormat="false" ht="15" hidden="false" customHeight="false" outlineLevel="0" collapsed="false">
      <c r="A10" s="5" t="s">
        <v>12</v>
      </c>
      <c r="B10" s="6" t="s">
        <v>13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J21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10" topLeftCell="A11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2"/>
    <col collapsed="false" customWidth="true" hidden="false" outlineLevel="0" max="2" min="2" style="0" width="34"/>
    <col collapsed="false" customWidth="true" hidden="false" outlineLevel="0" max="3" min="3" style="0" width="28"/>
    <col collapsed="false" customWidth="true" hidden="false" outlineLevel="0" max="4" min="4" style="0" width="16"/>
    <col collapsed="false" customWidth="true" hidden="false" outlineLevel="0" max="5" min="5" style="0" width="26"/>
    <col collapsed="false" customWidth="true" hidden="false" outlineLevel="0" max="7" min="6" style="0" width="16"/>
    <col collapsed="false" customWidth="true" hidden="false" outlineLevel="0" max="8" min="8" style="0" width="24"/>
    <col collapsed="false" customWidth="true" hidden="false" outlineLevel="0" max="9" min="9" style="0" width="30"/>
    <col collapsed="false" customWidth="true" hidden="false" outlineLevel="0" max="10" min="10" style="0" width="34"/>
  </cols>
  <sheetData>
    <row r="1" customFormat="false" ht="17.35" hidden="false" customHeight="false" outlineLevel="0" collapsed="false">
      <c r="A1" s="1" t="s">
        <v>14</v>
      </c>
    </row>
    <row r="2" customFormat="false" ht="15" hidden="false" customHeight="false" outlineLevel="0" collapsed="false">
      <c r="A2" s="2" t="s">
        <v>15</v>
      </c>
    </row>
    <row r="4" customFormat="false" ht="15" hidden="false" customHeight="false" outlineLevel="0" collapsed="false">
      <c r="A4" s="7" t="s">
        <v>16</v>
      </c>
      <c r="B4" s="8"/>
    </row>
    <row r="5" customFormat="false" ht="15" hidden="false" customHeight="false" outlineLevel="0" collapsed="false">
      <c r="A5" s="7" t="s">
        <v>17</v>
      </c>
      <c r="B5" s="8"/>
    </row>
    <row r="6" customFormat="false" ht="15" hidden="false" customHeight="false" outlineLevel="0" collapsed="false">
      <c r="A6" s="7" t="s">
        <v>18</v>
      </c>
      <c r="B6" s="9" t="n">
        <v>0</v>
      </c>
    </row>
    <row r="7" customFormat="false" ht="15" hidden="false" customHeight="false" outlineLevel="0" collapsed="false">
      <c r="A7" s="7" t="s">
        <v>19</v>
      </c>
      <c r="B7" s="9" t="n">
        <v>500000000</v>
      </c>
    </row>
    <row r="8" customFormat="false" ht="15" hidden="false" customHeight="false" outlineLevel="0" collapsed="false">
      <c r="A8" s="7" t="s">
        <v>20</v>
      </c>
      <c r="B8" s="10" t="n">
        <v>0.8</v>
      </c>
    </row>
    <row r="10" customFormat="false" ht="15" hidden="false" customHeight="false" outlineLevel="0" collapsed="false">
      <c r="A10" s="11" t="s">
        <v>21</v>
      </c>
      <c r="B10" s="11" t="s">
        <v>22</v>
      </c>
      <c r="C10" s="11" t="s">
        <v>23</v>
      </c>
      <c r="D10" s="11" t="s">
        <v>24</v>
      </c>
      <c r="E10" s="11" t="s">
        <v>25</v>
      </c>
      <c r="F10" s="11" t="s">
        <v>26</v>
      </c>
      <c r="G10" s="11" t="s">
        <v>27</v>
      </c>
      <c r="H10" s="11" t="s">
        <v>28</v>
      </c>
      <c r="I10" s="11" t="s">
        <v>29</v>
      </c>
      <c r="J10" s="11" t="s">
        <v>30</v>
      </c>
    </row>
    <row r="11" customFormat="false" ht="15" hidden="false" customHeight="false" outlineLevel="0" collapsed="false">
      <c r="A11" s="12" t="s">
        <v>31</v>
      </c>
      <c r="B11" s="12" t="s">
        <v>32</v>
      </c>
      <c r="C11" s="12" t="s">
        <v>33</v>
      </c>
      <c r="D11" s="13" t="n">
        <v>50000</v>
      </c>
      <c r="E11" s="12" t="s">
        <v>34</v>
      </c>
      <c r="F11" s="13" t="n">
        <v>50000</v>
      </c>
      <c r="G11" s="13" t="n">
        <f aca="false">D11-F11</f>
        <v>0</v>
      </c>
      <c r="H11" s="12" t="str">
        <f aca="false">IF(ABS(G11)&lt;=$B$6,"Cocok","Perlu dijelaskan")</f>
        <v>Cocok</v>
      </c>
      <c r="I11" s="12" t="s">
        <v>35</v>
      </c>
      <c r="J11" s="12" t="s">
        <v>36</v>
      </c>
    </row>
    <row r="12" customFormat="false" ht="23.85" hidden="false" customHeight="false" outlineLevel="0" collapsed="false">
      <c r="A12" s="14" t="n">
        <v>1</v>
      </c>
      <c r="B12" s="14" t="s">
        <v>37</v>
      </c>
      <c r="C12" s="14" t="s">
        <v>38</v>
      </c>
      <c r="D12" s="15"/>
      <c r="E12" s="14" t="s">
        <v>39</v>
      </c>
      <c r="F12" s="15"/>
      <c r="G12" s="16" t="n">
        <f aca="false">D12-F12</f>
        <v>0</v>
      </c>
      <c r="H12" s="14" t="str">
        <f aca="false">IF(AND(D12="",F12=""),"",IF(ABS(G12)&lt;=$B$6,"Cocok","Perlu dijelaskan"))</f>
        <v/>
      </c>
      <c r="I12" s="17"/>
      <c r="J12" s="14" t="s">
        <v>40</v>
      </c>
    </row>
    <row r="13" customFormat="false" ht="23.85" hidden="false" customHeight="false" outlineLevel="0" collapsed="false">
      <c r="A13" s="14" t="n">
        <v>2</v>
      </c>
      <c r="B13" s="14" t="s">
        <v>41</v>
      </c>
      <c r="C13" s="14" t="s">
        <v>42</v>
      </c>
      <c r="D13" s="15"/>
      <c r="E13" s="14" t="s">
        <v>43</v>
      </c>
      <c r="F13" s="15"/>
      <c r="G13" s="16" t="n">
        <f aca="false">D13-F13</f>
        <v>0</v>
      </c>
      <c r="H13" s="14" t="str">
        <f aca="false">IF(AND(D13="",F13=""),"",IF(ABS(G13)&lt;=$B$6,"Cocok","Perlu dijelaskan"))</f>
        <v/>
      </c>
      <c r="I13" s="17"/>
      <c r="J13" s="14" t="s">
        <v>36</v>
      </c>
    </row>
    <row r="14" customFormat="false" ht="23.85" hidden="false" customHeight="false" outlineLevel="0" collapsed="false">
      <c r="A14" s="14" t="n">
        <v>3</v>
      </c>
      <c r="B14" s="14" t="s">
        <v>44</v>
      </c>
      <c r="C14" s="14" t="s">
        <v>45</v>
      </c>
      <c r="D14" s="15"/>
      <c r="E14" s="14" t="s">
        <v>46</v>
      </c>
      <c r="F14" s="15"/>
      <c r="G14" s="16" t="n">
        <f aca="false">D14-F14</f>
        <v>0</v>
      </c>
      <c r="H14" s="14" t="str">
        <f aca="false">IF(AND(D14="",F14=""),"",IF(ABS(G14)&lt;=$B$6,"Cocok","Perlu dijelaskan"))</f>
        <v/>
      </c>
      <c r="I14" s="17"/>
      <c r="J14" s="14" t="s">
        <v>47</v>
      </c>
    </row>
    <row r="15" customFormat="false" ht="23.85" hidden="false" customHeight="false" outlineLevel="0" collapsed="false">
      <c r="A15" s="14" t="n">
        <v>4</v>
      </c>
      <c r="B15" s="14" t="s">
        <v>48</v>
      </c>
      <c r="C15" s="14" t="s">
        <v>49</v>
      </c>
      <c r="D15" s="15"/>
      <c r="E15" s="14" t="s">
        <v>50</v>
      </c>
      <c r="F15" s="15"/>
      <c r="G15" s="16" t="n">
        <f aca="false">D15-F15</f>
        <v>0</v>
      </c>
      <c r="H15" s="14" t="str">
        <f aca="false">IF(AND(D15="",F15=""),"",IF(ABS(G15)&lt;=$B$6,"Cocok","Perlu dijelaskan"))</f>
        <v/>
      </c>
      <c r="I15" s="17"/>
      <c r="J15" s="14" t="s">
        <v>51</v>
      </c>
    </row>
    <row r="16" customFormat="false" ht="35.05" hidden="false" customHeight="false" outlineLevel="0" collapsed="false">
      <c r="A16" s="14" t="n">
        <v>5</v>
      </c>
      <c r="B16" s="14" t="s">
        <v>52</v>
      </c>
      <c r="C16" s="14" t="s">
        <v>53</v>
      </c>
      <c r="D16" s="15"/>
      <c r="E16" s="14" t="s">
        <v>54</v>
      </c>
      <c r="F16" s="16" t="n">
        <f aca="false">$B$7</f>
        <v>500000000</v>
      </c>
      <c r="G16" s="16" t="n">
        <f aca="false">F16-D16</f>
        <v>500000000</v>
      </c>
      <c r="H16" s="14" t="str">
        <f aca="false">IF(D16="","",IF(D16&gt;F16,"Melewati batas: cek surat melebihi",IF(D16&gt;=$B$8*F16,"Mendekati batas","Di bawah batas")))</f>
        <v/>
      </c>
      <c r="I16" s="17"/>
      <c r="J16" s="14" t="s">
        <v>55</v>
      </c>
    </row>
    <row r="18" customFormat="false" ht="15" hidden="false" customHeight="false" outlineLevel="0" collapsed="false">
      <c r="A18" s="2" t="s">
        <v>56</v>
      </c>
    </row>
    <row r="20" customFormat="false" ht="15" hidden="false" customHeight="false" outlineLevel="0" collapsed="false">
      <c r="A20" s="7" t="s">
        <v>57</v>
      </c>
      <c r="B20" s="18"/>
      <c r="E20" s="7" t="s">
        <v>58</v>
      </c>
      <c r="F20" s="18"/>
    </row>
    <row r="21" customFormat="false" ht="15" hidden="false" customHeight="false" outlineLevel="0" collapsed="false">
      <c r="A21" s="7" t="s">
        <v>59</v>
      </c>
      <c r="B21" s="18"/>
      <c r="E21" s="7" t="s">
        <v>59</v>
      </c>
      <c r="F21" s="18"/>
    </row>
  </sheetData>
  <conditionalFormatting sqref="H11:H16">
    <cfRule type="expression" priority="2" aboveAverage="0" equalAverage="0" bottom="0" percent="0" rank="0" text="" dxfId="0">
      <formula>OR(H11="Perlu dijelaskan",LEFT(H11,8)="Melewati")</formula>
    </cfRule>
    <cfRule type="expression" priority="3" aboveAverage="0" equalAverage="0" bottom="0" percent="0" rank="0" text="" dxfId="1">
      <formula>H11="Mendekati batas"</formula>
    </cfRule>
  </conditionalFormatting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M27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2" ySplit="4" topLeftCell="C5" activePane="bottomRight" state="frozen"/>
      <selection pane="topLeft" activeCell="A1" activeCellId="0" sqref="A1"/>
      <selection pane="topRight" activeCell="C1" activeCellId="0" sqref="C1"/>
      <selection pane="bottomLeft" activeCell="A5" activeCellId="0" sqref="A5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8"/>
    <col collapsed="false" customWidth="true" hidden="false" outlineLevel="0" max="2" min="2" style="0" width="26"/>
    <col collapsed="false" customWidth="true" hidden="false" outlineLevel="0" max="3" min="3" style="0" width="16"/>
    <col collapsed="false" customWidth="true" hidden="false" outlineLevel="0" max="4" min="4" style="0" width="22"/>
    <col collapsed="false" customWidth="true" hidden="false" outlineLevel="0" max="5" min="5" style="0" width="20"/>
    <col collapsed="false" customWidth="true" hidden="false" outlineLevel="0" max="6" min="6" style="0" width="16"/>
    <col collapsed="false" customWidth="true" hidden="false" outlineLevel="0" max="7" min="7" style="0" width="34"/>
    <col collapsed="false" customWidth="true" hidden="false" outlineLevel="0" max="8" min="8" style="0" width="11"/>
    <col collapsed="false" customWidth="true" hidden="false" outlineLevel="0" max="9" min="9" style="0" width="14"/>
    <col collapsed="false" customWidth="true" hidden="false" outlineLevel="0" max="10" min="10" style="0" width="18"/>
    <col collapsed="false" customWidth="true" hidden="false" outlineLevel="0" max="11" min="11" style="0" width="22"/>
    <col collapsed="false" customWidth="true" hidden="false" outlineLevel="0" max="12" min="12" style="0" width="18"/>
    <col collapsed="false" customWidth="true" hidden="false" outlineLevel="0" max="13" min="13" style="0" width="26"/>
  </cols>
  <sheetData>
    <row r="1" customFormat="false" ht="17.35" hidden="false" customHeight="false" outlineLevel="0" collapsed="false">
      <c r="A1" s="1" t="s">
        <v>60</v>
      </c>
    </row>
    <row r="2" customFormat="false" ht="15" hidden="false" customHeight="false" outlineLevel="0" collapsed="false">
      <c r="A2" s="2" t="s">
        <v>61</v>
      </c>
    </row>
    <row r="4" customFormat="false" ht="23.85" hidden="false" customHeight="false" outlineLevel="0" collapsed="false">
      <c r="A4" s="11" t="s">
        <v>21</v>
      </c>
      <c r="B4" s="11" t="s">
        <v>62</v>
      </c>
      <c r="C4" s="11" t="s">
        <v>63</v>
      </c>
      <c r="D4" s="11" t="s">
        <v>64</v>
      </c>
      <c r="E4" s="11" t="s">
        <v>65</v>
      </c>
      <c r="F4" s="11" t="s">
        <v>66</v>
      </c>
      <c r="G4" s="11" t="s">
        <v>67</v>
      </c>
      <c r="H4" s="11" t="s">
        <v>68</v>
      </c>
      <c r="I4" s="11" t="s">
        <v>69</v>
      </c>
      <c r="J4" s="11" t="s">
        <v>70</v>
      </c>
      <c r="K4" s="11" t="s">
        <v>71</v>
      </c>
      <c r="L4" s="11" t="s">
        <v>72</v>
      </c>
      <c r="M4" s="11" t="s">
        <v>73</v>
      </c>
    </row>
    <row r="5" customFormat="false" ht="23.85" hidden="false" customHeight="false" outlineLevel="0" collapsed="false">
      <c r="A5" s="12" t="s">
        <v>31</v>
      </c>
      <c r="B5" s="12" t="s">
        <v>74</v>
      </c>
      <c r="C5" s="12" t="s">
        <v>75</v>
      </c>
      <c r="D5" s="12" t="s">
        <v>76</v>
      </c>
      <c r="E5" s="12" t="s">
        <v>77</v>
      </c>
      <c r="F5" s="12" t="s">
        <v>78</v>
      </c>
      <c r="G5" s="12" t="s">
        <v>79</v>
      </c>
      <c r="H5" s="12" t="n">
        <v>2026</v>
      </c>
      <c r="I5" s="19" t="n">
        <v>46296</v>
      </c>
      <c r="J5" s="19" t="n">
        <f aca="false">IF(I5="","",DATE(H5+1,1,1))</f>
        <v>46388</v>
      </c>
      <c r="K5" s="12" t="s">
        <v>76</v>
      </c>
      <c r="L5" s="12" t="s">
        <v>80</v>
      </c>
      <c r="M5" s="12" t="s">
        <v>81</v>
      </c>
    </row>
    <row r="6" customFormat="false" ht="15" hidden="false" customHeight="false" outlineLevel="0" collapsed="false">
      <c r="A6" s="14" t="n">
        <v>1</v>
      </c>
      <c r="B6" s="17"/>
      <c r="C6" s="17"/>
      <c r="D6" s="17"/>
      <c r="E6" s="20"/>
      <c r="F6" s="17"/>
      <c r="G6" s="17"/>
      <c r="H6" s="17"/>
      <c r="I6" s="21"/>
      <c r="J6" s="22" t="str">
        <f aca="false">IF(I6="","",DATE(H6+1,1,1))</f>
        <v/>
      </c>
      <c r="K6" s="17"/>
      <c r="L6" s="17"/>
      <c r="M6" s="17"/>
    </row>
    <row r="7" customFormat="false" ht="15" hidden="false" customHeight="false" outlineLevel="0" collapsed="false">
      <c r="A7" s="14" t="n">
        <v>2</v>
      </c>
      <c r="B7" s="17"/>
      <c r="C7" s="17"/>
      <c r="D7" s="17"/>
      <c r="E7" s="20"/>
      <c r="F7" s="17"/>
      <c r="G7" s="17"/>
      <c r="H7" s="17"/>
      <c r="I7" s="21"/>
      <c r="J7" s="22" t="str">
        <f aca="false">IF(I7="","",DATE(H7+1,1,1))</f>
        <v/>
      </c>
      <c r="K7" s="17"/>
      <c r="L7" s="17"/>
      <c r="M7" s="17"/>
    </row>
    <row r="8" customFormat="false" ht="15" hidden="false" customHeight="false" outlineLevel="0" collapsed="false">
      <c r="A8" s="14" t="n">
        <v>3</v>
      </c>
      <c r="B8" s="17"/>
      <c r="C8" s="17"/>
      <c r="D8" s="17"/>
      <c r="E8" s="20"/>
      <c r="F8" s="17"/>
      <c r="G8" s="17"/>
      <c r="H8" s="17"/>
      <c r="I8" s="21"/>
      <c r="J8" s="22" t="str">
        <f aca="false">IF(I8="","",DATE(H8+1,1,1))</f>
        <v/>
      </c>
      <c r="K8" s="17"/>
      <c r="L8" s="17"/>
      <c r="M8" s="17"/>
    </row>
    <row r="9" customFormat="false" ht="15" hidden="false" customHeight="false" outlineLevel="0" collapsed="false">
      <c r="A9" s="14" t="n">
        <v>4</v>
      </c>
      <c r="B9" s="17"/>
      <c r="C9" s="17"/>
      <c r="D9" s="17"/>
      <c r="E9" s="20"/>
      <c r="F9" s="17"/>
      <c r="G9" s="17"/>
      <c r="H9" s="17"/>
      <c r="I9" s="21"/>
      <c r="J9" s="22" t="str">
        <f aca="false">IF(I9="","",DATE(H9+1,1,1))</f>
        <v/>
      </c>
      <c r="K9" s="17"/>
      <c r="L9" s="17"/>
      <c r="M9" s="17"/>
    </row>
    <row r="10" customFormat="false" ht="15" hidden="false" customHeight="false" outlineLevel="0" collapsed="false">
      <c r="A10" s="14" t="n">
        <v>5</v>
      </c>
      <c r="B10" s="17"/>
      <c r="C10" s="17"/>
      <c r="D10" s="17"/>
      <c r="E10" s="20"/>
      <c r="F10" s="17"/>
      <c r="G10" s="17"/>
      <c r="H10" s="17"/>
      <c r="I10" s="21"/>
      <c r="J10" s="22" t="str">
        <f aca="false">IF(I10="","",DATE(H10+1,1,1))</f>
        <v/>
      </c>
      <c r="K10" s="17"/>
      <c r="L10" s="17"/>
      <c r="M10" s="17"/>
    </row>
    <row r="11" customFormat="false" ht="15" hidden="false" customHeight="false" outlineLevel="0" collapsed="false">
      <c r="A11" s="14" t="n">
        <v>6</v>
      </c>
      <c r="B11" s="17"/>
      <c r="C11" s="17"/>
      <c r="D11" s="17"/>
      <c r="E11" s="20"/>
      <c r="F11" s="17"/>
      <c r="G11" s="17"/>
      <c r="H11" s="17"/>
      <c r="I11" s="21"/>
      <c r="J11" s="22" t="str">
        <f aca="false">IF(I11="","",DATE(H11+1,1,1))</f>
        <v/>
      </c>
      <c r="K11" s="17"/>
      <c r="L11" s="17"/>
      <c r="M11" s="17"/>
    </row>
    <row r="12" customFormat="false" ht="15" hidden="false" customHeight="false" outlineLevel="0" collapsed="false">
      <c r="A12" s="14" t="n">
        <v>7</v>
      </c>
      <c r="B12" s="17"/>
      <c r="C12" s="17"/>
      <c r="D12" s="17"/>
      <c r="E12" s="20"/>
      <c r="F12" s="17"/>
      <c r="G12" s="17"/>
      <c r="H12" s="17"/>
      <c r="I12" s="21"/>
      <c r="J12" s="22" t="str">
        <f aca="false">IF(I12="","",DATE(H12+1,1,1))</f>
        <v/>
      </c>
      <c r="K12" s="17"/>
      <c r="L12" s="17"/>
      <c r="M12" s="17"/>
    </row>
    <row r="13" customFormat="false" ht="15" hidden="false" customHeight="false" outlineLevel="0" collapsed="false">
      <c r="A13" s="14" t="n">
        <v>8</v>
      </c>
      <c r="B13" s="17"/>
      <c r="C13" s="17"/>
      <c r="D13" s="17"/>
      <c r="E13" s="20"/>
      <c r="F13" s="17"/>
      <c r="G13" s="17"/>
      <c r="H13" s="17"/>
      <c r="I13" s="21"/>
      <c r="J13" s="22" t="str">
        <f aca="false">IF(I13="","",DATE(H13+1,1,1))</f>
        <v/>
      </c>
      <c r="K13" s="17"/>
      <c r="L13" s="17"/>
      <c r="M13" s="17"/>
    </row>
    <row r="14" customFormat="false" ht="15" hidden="false" customHeight="false" outlineLevel="0" collapsed="false">
      <c r="A14" s="14" t="n">
        <v>9</v>
      </c>
      <c r="B14" s="17"/>
      <c r="C14" s="17"/>
      <c r="D14" s="17"/>
      <c r="E14" s="20"/>
      <c r="F14" s="17"/>
      <c r="G14" s="17"/>
      <c r="H14" s="17"/>
      <c r="I14" s="21"/>
      <c r="J14" s="22" t="str">
        <f aca="false">IF(I14="","",DATE(H14+1,1,1))</f>
        <v/>
      </c>
      <c r="K14" s="17"/>
      <c r="L14" s="17"/>
      <c r="M14" s="17"/>
    </row>
    <row r="15" customFormat="false" ht="15" hidden="false" customHeight="false" outlineLevel="0" collapsed="false">
      <c r="A15" s="14" t="n">
        <v>10</v>
      </c>
      <c r="B15" s="17"/>
      <c r="C15" s="17"/>
      <c r="D15" s="17"/>
      <c r="E15" s="20"/>
      <c r="F15" s="17"/>
      <c r="G15" s="17"/>
      <c r="H15" s="17"/>
      <c r="I15" s="21"/>
      <c r="J15" s="22" t="str">
        <f aca="false">IF(I15="","",DATE(H15+1,1,1))</f>
        <v/>
      </c>
      <c r="K15" s="17"/>
      <c r="L15" s="17"/>
      <c r="M15" s="17"/>
    </row>
    <row r="16" customFormat="false" ht="15" hidden="false" customHeight="false" outlineLevel="0" collapsed="false">
      <c r="A16" s="14" t="n">
        <v>11</v>
      </c>
      <c r="B16" s="17"/>
      <c r="C16" s="17"/>
      <c r="D16" s="17"/>
      <c r="E16" s="20"/>
      <c r="F16" s="17"/>
      <c r="G16" s="17"/>
      <c r="H16" s="17"/>
      <c r="I16" s="21"/>
      <c r="J16" s="22" t="str">
        <f aca="false">IF(I16="","",DATE(H16+1,1,1))</f>
        <v/>
      </c>
      <c r="K16" s="17"/>
      <c r="L16" s="17"/>
      <c r="M16" s="17"/>
    </row>
    <row r="17" customFormat="false" ht="15" hidden="false" customHeight="false" outlineLevel="0" collapsed="false">
      <c r="A17" s="14" t="n">
        <v>12</v>
      </c>
      <c r="B17" s="17"/>
      <c r="C17" s="17"/>
      <c r="D17" s="17"/>
      <c r="E17" s="20"/>
      <c r="F17" s="17"/>
      <c r="G17" s="17"/>
      <c r="H17" s="17"/>
      <c r="I17" s="21"/>
      <c r="J17" s="22" t="str">
        <f aca="false">IF(I17="","",DATE(H17+1,1,1))</f>
        <v/>
      </c>
      <c r="K17" s="17"/>
      <c r="L17" s="17"/>
      <c r="M17" s="17"/>
    </row>
    <row r="18" customFormat="false" ht="15" hidden="false" customHeight="false" outlineLevel="0" collapsed="false">
      <c r="A18" s="14" t="n">
        <v>13</v>
      </c>
      <c r="B18" s="17"/>
      <c r="C18" s="17"/>
      <c r="D18" s="17"/>
      <c r="E18" s="20"/>
      <c r="F18" s="17"/>
      <c r="G18" s="17"/>
      <c r="H18" s="17"/>
      <c r="I18" s="21"/>
      <c r="J18" s="22" t="str">
        <f aca="false">IF(I18="","",DATE(H18+1,1,1))</f>
        <v/>
      </c>
      <c r="K18" s="17"/>
      <c r="L18" s="17"/>
      <c r="M18" s="17"/>
    </row>
    <row r="19" customFormat="false" ht="15" hidden="false" customHeight="false" outlineLevel="0" collapsed="false">
      <c r="A19" s="14" t="n">
        <v>14</v>
      </c>
      <c r="B19" s="17"/>
      <c r="C19" s="17"/>
      <c r="D19" s="17"/>
      <c r="E19" s="20"/>
      <c r="F19" s="17"/>
      <c r="G19" s="17"/>
      <c r="H19" s="17"/>
      <c r="I19" s="21"/>
      <c r="J19" s="22" t="str">
        <f aca="false">IF(I19="","",DATE(H19+1,1,1))</f>
        <v/>
      </c>
      <c r="K19" s="17"/>
      <c r="L19" s="17"/>
      <c r="M19" s="17"/>
    </row>
    <row r="20" customFormat="false" ht="15" hidden="false" customHeight="false" outlineLevel="0" collapsed="false">
      <c r="A20" s="14" t="n">
        <v>15</v>
      </c>
      <c r="B20" s="17"/>
      <c r="C20" s="17"/>
      <c r="D20" s="17"/>
      <c r="E20" s="20"/>
      <c r="F20" s="17"/>
      <c r="G20" s="17"/>
      <c r="H20" s="17"/>
      <c r="I20" s="21"/>
      <c r="J20" s="22" t="str">
        <f aca="false">IF(I20="","",DATE(H20+1,1,1))</f>
        <v/>
      </c>
      <c r="K20" s="17"/>
      <c r="L20" s="17"/>
      <c r="M20" s="17"/>
    </row>
    <row r="21" customFormat="false" ht="15" hidden="false" customHeight="false" outlineLevel="0" collapsed="false">
      <c r="A21" s="14" t="n">
        <v>16</v>
      </c>
      <c r="B21" s="17"/>
      <c r="C21" s="17"/>
      <c r="D21" s="17"/>
      <c r="E21" s="20"/>
      <c r="F21" s="17"/>
      <c r="G21" s="17"/>
      <c r="H21" s="17"/>
      <c r="I21" s="21"/>
      <c r="J21" s="22" t="str">
        <f aca="false">IF(I21="","",DATE(H21+1,1,1))</f>
        <v/>
      </c>
      <c r="K21" s="17"/>
      <c r="L21" s="17"/>
      <c r="M21" s="17"/>
    </row>
    <row r="22" customFormat="false" ht="15" hidden="false" customHeight="false" outlineLevel="0" collapsed="false">
      <c r="A22" s="14" t="n">
        <v>17</v>
      </c>
      <c r="B22" s="17"/>
      <c r="C22" s="17"/>
      <c r="D22" s="17"/>
      <c r="E22" s="20"/>
      <c r="F22" s="17"/>
      <c r="G22" s="17"/>
      <c r="H22" s="17"/>
      <c r="I22" s="21"/>
      <c r="J22" s="22" t="str">
        <f aca="false">IF(I22="","",DATE(H22+1,1,1))</f>
        <v/>
      </c>
      <c r="K22" s="17"/>
      <c r="L22" s="17"/>
      <c r="M22" s="17"/>
    </row>
    <row r="23" customFormat="false" ht="15" hidden="false" customHeight="false" outlineLevel="0" collapsed="false">
      <c r="A23" s="14" t="n">
        <v>18</v>
      </c>
      <c r="B23" s="17"/>
      <c r="C23" s="17"/>
      <c r="D23" s="17"/>
      <c r="E23" s="20"/>
      <c r="F23" s="17"/>
      <c r="G23" s="17"/>
      <c r="H23" s="17"/>
      <c r="I23" s="21"/>
      <c r="J23" s="22" t="str">
        <f aca="false">IF(I23="","",DATE(H23+1,1,1))</f>
        <v/>
      </c>
      <c r="K23" s="17"/>
      <c r="L23" s="17"/>
      <c r="M23" s="17"/>
    </row>
    <row r="24" customFormat="false" ht="15" hidden="false" customHeight="false" outlineLevel="0" collapsed="false">
      <c r="A24" s="14" t="n">
        <v>19</v>
      </c>
      <c r="B24" s="17"/>
      <c r="C24" s="17"/>
      <c r="D24" s="17"/>
      <c r="E24" s="20"/>
      <c r="F24" s="17"/>
      <c r="G24" s="17"/>
      <c r="H24" s="17"/>
      <c r="I24" s="21"/>
      <c r="J24" s="22" t="str">
        <f aca="false">IF(I24="","",DATE(H24+1,1,1))</f>
        <v/>
      </c>
      <c r="K24" s="17"/>
      <c r="L24" s="17"/>
      <c r="M24" s="17"/>
    </row>
    <row r="25" customFormat="false" ht="15" hidden="false" customHeight="false" outlineLevel="0" collapsed="false">
      <c r="A25" s="14" t="n">
        <v>20</v>
      </c>
      <c r="B25" s="17"/>
      <c r="C25" s="17"/>
      <c r="D25" s="17"/>
      <c r="E25" s="20"/>
      <c r="F25" s="17"/>
      <c r="G25" s="17"/>
      <c r="H25" s="17"/>
      <c r="I25" s="21"/>
      <c r="J25" s="22" t="str">
        <f aca="false">IF(I25="","",DATE(H25+1,1,1))</f>
        <v/>
      </c>
      <c r="K25" s="17"/>
      <c r="L25" s="17"/>
      <c r="M25" s="17"/>
    </row>
    <row r="27" customFormat="false" ht="15" hidden="false" customHeight="false" outlineLevel="0" collapsed="false">
      <c r="A27" s="2" t="s">
        <v>82</v>
      </c>
    </row>
  </sheetData>
  <dataValidations count="2">
    <dataValidation allowBlank="true" errorStyle="stop" operator="between" showDropDown="false" showErrorMessage="false" showInputMessage="false" sqref="G6:G25" type="list">
      <formula1>"Surat pernyataan (omzet tidak melebihi Rp500 juta),Surat pernyataan melebihi Rp500 juta,SKB,Belum ada dokumen"</formula1>
      <formula2>0</formula2>
    </dataValidation>
    <dataValidation allowBlank="true" errorStyle="stop" operator="between" showDropDown="false" showErrorMessage="false" showInputMessage="false" sqref="L6:L25" type="list">
      <formula1>"Draf,Menunggu persetujuan,Disetujui,Perlu diperbarui"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2026-10-29T10:18:17Z</dcterms:created>
  <dc:creator>openpyxl</dc:creator>
  <dc:description/>
  <dc:language>en-US</dc:language>
  <cp:lastModifiedBy/>
  <dcterms:modified xsi:type="dcterms:W3CDTF">2026-10-29T10:18:17Z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